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im_\Documents\Sindical\FSM\UIS\PiJ\Post 1er Congreso\2º Cgres\Finances\"/>
    </mc:Choice>
  </mc:AlternateContent>
  <xr:revisionPtr revIDLastSave="0" documentId="8_{A4DD41D2-5D3A-44C7-AA16-39B8F0E66756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resumen" sheetId="4" r:id="rId1"/>
    <sheet name="gts financieros" sheetId="1" r:id="rId2"/>
    <sheet name="viajes" sheetId="2" r:id="rId3"/>
    <sheet name="conferencia" sheetId="7" r:id="rId4"/>
    <sheet name="otros gtos" sheetId="3" r:id="rId5"/>
    <sheet name="ingresos" sheetId="5" r:id="rId6"/>
  </sheets>
  <definedNames>
    <definedName name="_xlnm._FilterDatabase" localSheetId="3" hidden="1">conferencia!$A$2:$G$14</definedName>
    <definedName name="_xlnm._FilterDatabase" localSheetId="5" hidden="1">ingresos!$A$2:$F$28</definedName>
    <definedName name="_xlnm._FilterDatabase" localSheetId="4" hidden="1">'otros gtos'!$A$2:$G$24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5" l="1"/>
  <c r="C1" i="5" s="1"/>
  <c r="E14" i="7"/>
  <c r="G14" i="7" s="1"/>
  <c r="G9" i="7"/>
  <c r="G6" i="7"/>
  <c r="C1" i="7" s="1"/>
  <c r="F6" i="7"/>
  <c r="E6" i="7"/>
  <c r="F26" i="3"/>
  <c r="E26" i="3"/>
  <c r="E15" i="2"/>
  <c r="C1" i="2" s="1"/>
  <c r="F102" i="1"/>
  <c r="E102" i="1"/>
  <c r="G102" i="1" s="1"/>
  <c r="C1" i="1" s="1"/>
  <c r="G26" i="3" l="1"/>
  <c r="C1" i="3" s="1"/>
  <c r="C16" i="4" l="1"/>
  <c r="C10" i="4"/>
  <c r="C18" i="4" l="1"/>
</calcChain>
</file>

<file path=xl/sharedStrings.xml><?xml version="1.0" encoding="utf-8"?>
<sst xmlns="http://schemas.openxmlformats.org/spreadsheetml/2006/main" count="497" uniqueCount="73">
  <si>
    <t>gastos</t>
  </si>
  <si>
    <t>financieros</t>
  </si>
  <si>
    <t>correspondencia</t>
  </si>
  <si>
    <t>mantenimiento</t>
  </si>
  <si>
    <t>comision transf</t>
  </si>
  <si>
    <t>servicio recepcion transferencia India</t>
  </si>
  <si>
    <t>gastos traspaso</t>
  </si>
  <si>
    <t>gastos financieros:</t>
  </si>
  <si>
    <t>D</t>
  </si>
  <si>
    <t>H</t>
  </si>
  <si>
    <t>viajes</t>
  </si>
  <si>
    <t>parcial viaje Marta Ecuador</t>
  </si>
  <si>
    <t>Billete Atenas Secretario Gral 19-6-14</t>
  </si>
  <si>
    <t>viaje Quito conferencia america i Sao pablo 70 aniversario FSM</t>
  </si>
  <si>
    <t>50% billete la habana-quito delegada conferencia america</t>
  </si>
  <si>
    <t>palestina: acto solidaridad</t>
  </si>
  <si>
    <t>gastos viajes:</t>
  </si>
  <si>
    <t>varios</t>
  </si>
  <si>
    <t>compra chapas</t>
  </si>
  <si>
    <t>solidaridad</t>
  </si>
  <si>
    <t>solidaridad gaza</t>
  </si>
  <si>
    <t>tranferencia solidaridad gaza CSU</t>
  </si>
  <si>
    <t>cobro transferencia CSU</t>
  </si>
  <si>
    <t>flores homenaje Manolo Doblado de Jubique</t>
  </si>
  <si>
    <t>aportacion</t>
  </si>
  <si>
    <t>para Amparo Lotan</t>
  </si>
  <si>
    <t>otros gastos:</t>
  </si>
  <si>
    <t>aportacion congreso FSM</t>
  </si>
  <si>
    <t>conferencia</t>
  </si>
  <si>
    <t>a cta conferencia Dinamarca</t>
  </si>
  <si>
    <t>saldo inicia Uis Pensionistas</t>
  </si>
  <si>
    <t>ingreso</t>
  </si>
  <si>
    <t>Jubique</t>
  </si>
  <si>
    <t>Pame Omospondia Syntaxiouchon  Elladas</t>
  </si>
  <si>
    <t>All India bsnl Pensioners Welfar</t>
  </si>
  <si>
    <t>All India bsnl dot pensioner (191 $)</t>
  </si>
  <si>
    <t>EKUSU PEO EKYSY PEO (chipre)</t>
  </si>
  <si>
    <t>ASS FRONT SYNDICAL DE CLASSE (francia)</t>
  </si>
  <si>
    <t>A.S.T. Madrid</t>
  </si>
  <si>
    <t>cuotas sindicatos UIS</t>
  </si>
  <si>
    <t>csu aportacion</t>
  </si>
  <si>
    <t>saldo actual</t>
  </si>
  <si>
    <t>renovacion pagina web</t>
  </si>
  <si>
    <t>tranferencia india</t>
  </si>
  <si>
    <t>billete bogota preparacion 2º congreso</t>
  </si>
  <si>
    <t>seminario Burkina Fase secretario general</t>
  </si>
  <si>
    <t>traspaso</t>
  </si>
  <si>
    <t>cheque</t>
  </si>
  <si>
    <t>conferencia Senegal 50%</t>
  </si>
  <si>
    <t>resto conferencia dinamarca</t>
  </si>
  <si>
    <t>aportacion año 2017 FSM</t>
  </si>
  <si>
    <t>ordenador portatil UIS</t>
  </si>
  <si>
    <t>2º congreso</t>
  </si>
  <si>
    <t>transf org. Colombia reserva hotel</t>
  </si>
  <si>
    <t>transf org. Colombia 2 pago a cta</t>
  </si>
  <si>
    <t>Vladimir Croacia</t>
  </si>
  <si>
    <t>All India bsnl Pensioners Welfar (enviado 200 $ recibido 175$)</t>
  </si>
  <si>
    <t>All India bsnl dot pensioner (200$recibido 175$)</t>
  </si>
  <si>
    <t>OMOSP.SINTAX.ELLADOS IKA EPIK.TA</t>
  </si>
  <si>
    <t>aportacion PAME</t>
  </si>
  <si>
    <t>ALL INDIA BSNL DOT PENSIONERS AS</t>
  </si>
  <si>
    <t>50% viaje delegado Ghana conferencia africa</t>
  </si>
  <si>
    <t>atenas abril-16 secretario general</t>
  </si>
  <si>
    <t>senegal febrero-16 secretario general</t>
  </si>
  <si>
    <t>billete viaje brasil secretario general</t>
  </si>
  <si>
    <t>billete viaje Calcuta secretario general</t>
  </si>
  <si>
    <t>abono alojamiento Dinamaca Sergey Skvort</t>
  </si>
  <si>
    <t>Of Labour Today EEUU (40$usa)</t>
  </si>
  <si>
    <t>conferencia europea</t>
  </si>
  <si>
    <t>conferencia africa</t>
  </si>
  <si>
    <t>a cuenta 2ºcongreso</t>
  </si>
  <si>
    <t>Resumen cuenta corriente Uis Pensionistas al 31-12-18</t>
  </si>
  <si>
    <t>conferencias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</si>
</sst>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d\-mmm\-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 applyAlignment="1">
      <alignment horizontal="center"/>
    </xf>
    <xf numFmtId="14" fontId="2" fillId="0" borderId="0" xfId="0" applyNumberFormat="1" applyFont="1" applyAlignment="1"/>
    <xf numFmtId="0" fontId="2" fillId="0" borderId="0" xfId="0" applyFont="1"/>
    <xf numFmtId="4" fontId="0" fillId="0" borderId="0" xfId="0" applyNumberFormat="1"/>
    <xf numFmtId="0" fontId="0" fillId="0" borderId="0" xfId="0" applyAlignment="1"/>
    <xf numFmtId="0" fontId="3" fillId="0" borderId="0" xfId="0" applyFont="1"/>
    <xf numFmtId="14" fontId="0" fillId="0" borderId="0" xfId="0" applyNumberFormat="1" applyAlignment="1"/>
    <xf numFmtId="0" fontId="4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4" fontId="4" fillId="0" borderId="0" xfId="0" applyNumberFormat="1" applyFont="1"/>
    <xf numFmtId="14" fontId="5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4" fontId="8" fillId="0" borderId="0" xfId="0" applyNumberFormat="1" applyFont="1"/>
    <xf numFmtId="4" fontId="6" fillId="0" borderId="0" xfId="0" applyNumberFormat="1" applyFont="1"/>
    <xf numFmtId="0" fontId="9" fillId="0" borderId="0" xfId="0" applyFon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9"/>
  <sheetViews>
    <sheetView tabSelected="1" topLeftCell="A7" workbookViewId="0">
      <selection activeCell="C13" sqref="C13"/>
    </sheetView>
  </sheetViews>
  <sheetFormatPr baseColWidth="10" defaultRowHeight="15" x14ac:dyDescent="0.25"/>
  <cols>
    <col min="2" max="2" width="16.42578125" customWidth="1"/>
    <col min="3" max="3" width="17.28515625" style="4" customWidth="1"/>
  </cols>
  <sheetData>
    <row r="2" spans="1:3" ht="23.25" x14ac:dyDescent="0.35">
      <c r="A2" s="13" t="s">
        <v>71</v>
      </c>
    </row>
    <row r="4" spans="1:3" ht="21" x14ac:dyDescent="0.35">
      <c r="A4" s="14" t="s">
        <v>7</v>
      </c>
      <c r="C4" s="15">
        <v>158.97000000000003</v>
      </c>
    </row>
    <row r="5" spans="1:3" ht="21" x14ac:dyDescent="0.35">
      <c r="A5" s="14" t="s">
        <v>16</v>
      </c>
      <c r="C5" s="15">
        <v>7731.5400000000009</v>
      </c>
    </row>
    <row r="6" spans="1:3" ht="21" x14ac:dyDescent="0.35">
      <c r="A6" s="14" t="s">
        <v>68</v>
      </c>
      <c r="C6" s="15">
        <v>5346.1100000000006</v>
      </c>
    </row>
    <row r="7" spans="1:3" ht="21" x14ac:dyDescent="0.35">
      <c r="A7" s="14" t="s">
        <v>69</v>
      </c>
      <c r="C7" s="15">
        <v>1175.9000000000001</v>
      </c>
    </row>
    <row r="8" spans="1:3" ht="21" x14ac:dyDescent="0.35">
      <c r="A8" s="14" t="s">
        <v>70</v>
      </c>
      <c r="C8" s="15">
        <v>5000</v>
      </c>
    </row>
    <row r="9" spans="1:3" ht="21" x14ac:dyDescent="0.35">
      <c r="A9" s="14" t="s">
        <v>26</v>
      </c>
      <c r="C9" s="15">
        <v>2764.02</v>
      </c>
    </row>
    <row r="10" spans="1:3" ht="21" x14ac:dyDescent="0.35">
      <c r="C10" s="16">
        <f>SUM(C4:C9)</f>
        <v>22176.540000000005</v>
      </c>
    </row>
    <row r="12" spans="1:3" ht="21" x14ac:dyDescent="0.35">
      <c r="A12" s="14" t="s">
        <v>30</v>
      </c>
      <c r="B12" s="4"/>
      <c r="C12" s="15">
        <v>2856.47</v>
      </c>
    </row>
    <row r="13" spans="1:3" ht="21" x14ac:dyDescent="0.35">
      <c r="A13" s="14" t="s">
        <v>39</v>
      </c>
      <c r="C13" s="15">
        <v>17404.75</v>
      </c>
    </row>
    <row r="14" spans="1:3" ht="21" x14ac:dyDescent="0.35">
      <c r="A14" s="14" t="s">
        <v>40</v>
      </c>
      <c r="C14" s="15">
        <v>12329.5</v>
      </c>
    </row>
    <row r="15" spans="1:3" ht="21" x14ac:dyDescent="0.35">
      <c r="A15" s="14"/>
      <c r="C15" s="15"/>
    </row>
    <row r="16" spans="1:3" ht="21" x14ac:dyDescent="0.35">
      <c r="C16" s="16">
        <f>SUM(C12:C15)</f>
        <v>32590.720000000001</v>
      </c>
    </row>
    <row r="18" spans="1:6" ht="23.25" x14ac:dyDescent="0.35">
      <c r="A18" s="13" t="s">
        <v>41</v>
      </c>
      <c r="B18" s="8"/>
      <c r="C18" s="16">
        <f>+C16-C10</f>
        <v>10414.179999999997</v>
      </c>
      <c r="F18" s="4"/>
    </row>
    <row r="19" spans="1:6" x14ac:dyDescent="0.25">
      <c r="E19" s="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2"/>
  <sheetViews>
    <sheetView workbookViewId="0">
      <selection activeCell="C2" sqref="C2"/>
    </sheetView>
  </sheetViews>
  <sheetFormatPr baseColWidth="10" defaultRowHeight="15" x14ac:dyDescent="0.25"/>
  <cols>
    <col min="4" max="4" width="31.28515625" customWidth="1"/>
  </cols>
  <sheetData>
    <row r="1" spans="1:6" ht="15.75" x14ac:dyDescent="0.25">
      <c r="A1" s="8" t="s">
        <v>7</v>
      </c>
      <c r="C1" s="11">
        <f>+G102</f>
        <v>158.97000000000003</v>
      </c>
    </row>
    <row r="2" spans="1:6" x14ac:dyDescent="0.25">
      <c r="E2" s="9" t="s">
        <v>8</v>
      </c>
      <c r="F2" s="9" t="s">
        <v>9</v>
      </c>
    </row>
    <row r="3" spans="1:6" x14ac:dyDescent="0.25">
      <c r="A3" s="1">
        <v>41698</v>
      </c>
      <c r="B3" s="2" t="s">
        <v>0</v>
      </c>
      <c r="C3" s="3" t="s">
        <v>1</v>
      </c>
      <c r="D3" s="3" t="s">
        <v>2</v>
      </c>
      <c r="E3" s="4">
        <v>0.37</v>
      </c>
      <c r="F3" s="4"/>
    </row>
    <row r="4" spans="1:6" x14ac:dyDescent="0.25">
      <c r="A4" s="1">
        <v>41729</v>
      </c>
      <c r="B4" s="5" t="s">
        <v>0</v>
      </c>
      <c r="C4" s="3" t="s">
        <v>1</v>
      </c>
      <c r="D4" t="s">
        <v>2</v>
      </c>
      <c r="E4" s="4">
        <v>0.37</v>
      </c>
      <c r="F4" s="4"/>
    </row>
    <row r="5" spans="1:6" x14ac:dyDescent="0.25">
      <c r="A5" s="1">
        <v>41730</v>
      </c>
      <c r="B5" s="2" t="s">
        <v>0</v>
      </c>
      <c r="C5" s="3" t="s">
        <v>1</v>
      </c>
      <c r="D5" t="s">
        <v>3</v>
      </c>
      <c r="E5" s="4">
        <v>12</v>
      </c>
      <c r="F5" s="4"/>
    </row>
    <row r="6" spans="1:6" x14ac:dyDescent="0.25">
      <c r="A6" s="1">
        <v>41759</v>
      </c>
      <c r="B6" s="2" t="s">
        <v>0</v>
      </c>
      <c r="C6" s="3" t="s">
        <v>1</v>
      </c>
      <c r="D6" t="s">
        <v>2</v>
      </c>
      <c r="E6" s="4">
        <v>0.37</v>
      </c>
      <c r="F6" s="4"/>
    </row>
    <row r="7" spans="1:6" x14ac:dyDescent="0.25">
      <c r="A7" s="1">
        <v>41760</v>
      </c>
      <c r="B7" s="2" t="s">
        <v>0</v>
      </c>
      <c r="C7" s="3" t="s">
        <v>1</v>
      </c>
      <c r="D7" t="s">
        <v>3</v>
      </c>
      <c r="E7" s="4">
        <v>2</v>
      </c>
      <c r="F7" s="4"/>
    </row>
    <row r="8" spans="1:6" x14ac:dyDescent="0.25">
      <c r="A8" s="1">
        <v>41790</v>
      </c>
      <c r="B8" s="2" t="s">
        <v>0</v>
      </c>
      <c r="C8" s="3" t="s">
        <v>1</v>
      </c>
      <c r="D8" t="s">
        <v>2</v>
      </c>
      <c r="E8" s="4">
        <v>0.37</v>
      </c>
      <c r="F8" s="4"/>
    </row>
    <row r="9" spans="1:6" x14ac:dyDescent="0.25">
      <c r="A9" s="1">
        <v>41821</v>
      </c>
      <c r="B9" s="2" t="s">
        <v>0</v>
      </c>
      <c r="C9" s="3" t="s">
        <v>1</v>
      </c>
      <c r="D9" t="s">
        <v>3</v>
      </c>
      <c r="E9" s="4">
        <v>12</v>
      </c>
      <c r="F9" s="4"/>
    </row>
    <row r="10" spans="1:6" x14ac:dyDescent="0.25">
      <c r="A10" s="1">
        <v>41851</v>
      </c>
      <c r="B10" s="2" t="s">
        <v>0</v>
      </c>
      <c r="C10" s="3" t="s">
        <v>1</v>
      </c>
      <c r="D10" s="3" t="s">
        <v>2</v>
      </c>
      <c r="E10" s="4">
        <v>0.37</v>
      </c>
      <c r="F10" s="4"/>
    </row>
    <row r="11" spans="1:6" x14ac:dyDescent="0.25">
      <c r="A11" s="1">
        <v>41886</v>
      </c>
      <c r="B11" s="2" t="s">
        <v>0</v>
      </c>
      <c r="C11" s="3" t="s">
        <v>1</v>
      </c>
      <c r="D11" s="3" t="s">
        <v>4</v>
      </c>
      <c r="E11" s="4">
        <v>3.75</v>
      </c>
      <c r="F11" s="4"/>
    </row>
    <row r="12" spans="1:6" x14ac:dyDescent="0.25">
      <c r="A12" s="1">
        <v>41886</v>
      </c>
      <c r="B12" s="2" t="s">
        <v>0</v>
      </c>
      <c r="C12" s="3" t="s">
        <v>1</v>
      </c>
      <c r="D12" s="3" t="s">
        <v>4</v>
      </c>
      <c r="E12" s="4">
        <v>3.75</v>
      </c>
      <c r="F12" s="4"/>
    </row>
    <row r="13" spans="1:6" x14ac:dyDescent="0.25">
      <c r="A13" s="1">
        <v>41886</v>
      </c>
      <c r="B13" s="2" t="s">
        <v>0</v>
      </c>
      <c r="C13" s="3" t="s">
        <v>1</v>
      </c>
      <c r="D13" s="3" t="s">
        <v>3</v>
      </c>
      <c r="E13" s="4"/>
      <c r="F13" s="4">
        <v>12</v>
      </c>
    </row>
    <row r="14" spans="1:6" x14ac:dyDescent="0.25">
      <c r="A14" s="1">
        <v>41886</v>
      </c>
      <c r="B14" s="2" t="s">
        <v>0</v>
      </c>
      <c r="C14" s="3" t="s">
        <v>1</v>
      </c>
      <c r="D14" s="6" t="s">
        <v>3</v>
      </c>
      <c r="E14" s="4"/>
      <c r="F14" s="4">
        <v>12</v>
      </c>
    </row>
    <row r="15" spans="1:6" x14ac:dyDescent="0.25">
      <c r="A15" s="1">
        <v>41912</v>
      </c>
      <c r="B15" s="2" t="s">
        <v>0</v>
      </c>
      <c r="C15" s="3" t="s">
        <v>1</v>
      </c>
      <c r="D15" s="3" t="s">
        <v>2</v>
      </c>
      <c r="E15" s="4">
        <v>0.37</v>
      </c>
      <c r="F15" s="4"/>
    </row>
    <row r="16" spans="1:6" x14ac:dyDescent="0.25">
      <c r="A16" s="1">
        <v>41913</v>
      </c>
      <c r="B16" s="2" t="s">
        <v>0</v>
      </c>
      <c r="C16" s="3" t="s">
        <v>1</v>
      </c>
      <c r="D16" s="3" t="s">
        <v>3</v>
      </c>
      <c r="E16" s="4">
        <v>12</v>
      </c>
      <c r="F16" s="4"/>
    </row>
    <row r="17" spans="1:6" x14ac:dyDescent="0.25">
      <c r="A17" s="1">
        <v>41913</v>
      </c>
      <c r="B17" s="2" t="s">
        <v>0</v>
      </c>
      <c r="C17" s="3" t="s">
        <v>1</v>
      </c>
      <c r="D17" s="3" t="s">
        <v>3</v>
      </c>
      <c r="E17" s="4"/>
      <c r="F17" s="4">
        <v>12</v>
      </c>
    </row>
    <row r="18" spans="1:6" x14ac:dyDescent="0.25">
      <c r="A18" s="1">
        <v>41943</v>
      </c>
      <c r="B18" s="2" t="s">
        <v>0</v>
      </c>
      <c r="C18" s="3" t="s">
        <v>1</v>
      </c>
      <c r="D18" s="3" t="s">
        <v>2</v>
      </c>
      <c r="E18" s="4">
        <v>0.37</v>
      </c>
      <c r="F18" s="4"/>
    </row>
    <row r="19" spans="1:6" x14ac:dyDescent="0.25">
      <c r="A19" s="1">
        <v>41968</v>
      </c>
      <c r="B19" s="2" t="s">
        <v>0</v>
      </c>
      <c r="C19" s="3" t="s">
        <v>1</v>
      </c>
      <c r="D19" s="3" t="s">
        <v>5</v>
      </c>
      <c r="E19" s="4">
        <v>15</v>
      </c>
      <c r="F19" s="4"/>
    </row>
    <row r="20" spans="1:6" x14ac:dyDescent="0.25">
      <c r="A20" s="1">
        <v>41973</v>
      </c>
      <c r="B20" s="2" t="s">
        <v>0</v>
      </c>
      <c r="C20" s="3" t="s">
        <v>1</v>
      </c>
      <c r="D20" s="3" t="s">
        <v>2</v>
      </c>
      <c r="E20" s="4">
        <v>0.37</v>
      </c>
      <c r="F20" s="4"/>
    </row>
    <row r="21" spans="1:6" x14ac:dyDescent="0.25">
      <c r="A21" s="1">
        <v>41992</v>
      </c>
      <c r="B21" s="2" t="s">
        <v>0</v>
      </c>
      <c r="C21" s="3" t="s">
        <v>1</v>
      </c>
      <c r="D21" s="3" t="s">
        <v>5</v>
      </c>
      <c r="E21" s="4"/>
      <c r="F21" s="4">
        <v>7.5</v>
      </c>
    </row>
    <row r="22" spans="1:6" x14ac:dyDescent="0.25">
      <c r="A22" s="1">
        <v>42004</v>
      </c>
      <c r="B22" s="2" t="s">
        <v>0</v>
      </c>
      <c r="C22" s="3" t="s">
        <v>1</v>
      </c>
      <c r="D22" s="3" t="s">
        <v>2</v>
      </c>
      <c r="E22" s="4">
        <v>0.37</v>
      </c>
      <c r="F22" s="4"/>
    </row>
    <row r="23" spans="1:6" x14ac:dyDescent="0.25">
      <c r="A23" s="1">
        <v>42005</v>
      </c>
      <c r="B23" s="2" t="s">
        <v>0</v>
      </c>
      <c r="C23" s="3" t="s">
        <v>1</v>
      </c>
      <c r="D23" s="3" t="s">
        <v>3</v>
      </c>
      <c r="E23" s="4">
        <v>12</v>
      </c>
      <c r="F23" s="4"/>
    </row>
    <row r="24" spans="1:6" x14ac:dyDescent="0.25">
      <c r="A24" s="1">
        <v>42005</v>
      </c>
      <c r="B24" s="2" t="s">
        <v>0</v>
      </c>
      <c r="C24" s="3" t="s">
        <v>1</v>
      </c>
      <c r="D24" s="3" t="s">
        <v>3</v>
      </c>
      <c r="E24" s="4"/>
      <c r="F24" s="4">
        <v>12</v>
      </c>
    </row>
    <row r="25" spans="1:6" x14ac:dyDescent="0.25">
      <c r="A25" s="1">
        <v>42035</v>
      </c>
      <c r="B25" s="2" t="s">
        <v>0</v>
      </c>
      <c r="C25" s="3" t="s">
        <v>1</v>
      </c>
      <c r="D25" s="3" t="s">
        <v>2</v>
      </c>
      <c r="E25" s="4">
        <v>0.42</v>
      </c>
      <c r="F25" s="4"/>
    </row>
    <row r="26" spans="1:6" x14ac:dyDescent="0.25">
      <c r="A26" s="1">
        <v>42074</v>
      </c>
      <c r="B26" s="2" t="s">
        <v>0</v>
      </c>
      <c r="C26" s="3" t="s">
        <v>1</v>
      </c>
      <c r="D26" s="3" t="s">
        <v>5</v>
      </c>
      <c r="E26" s="4">
        <v>7.5</v>
      </c>
      <c r="F26" s="4"/>
    </row>
    <row r="27" spans="1:6" x14ac:dyDescent="0.25">
      <c r="A27" s="1">
        <v>42095</v>
      </c>
      <c r="B27" s="2" t="s">
        <v>0</v>
      </c>
      <c r="C27" s="3" t="s">
        <v>1</v>
      </c>
      <c r="D27" s="3" t="s">
        <v>3</v>
      </c>
      <c r="E27" s="4">
        <v>12</v>
      </c>
      <c r="F27" s="4"/>
    </row>
    <row r="28" spans="1:6" x14ac:dyDescent="0.25">
      <c r="A28" s="1">
        <v>42095</v>
      </c>
      <c r="B28" s="2" t="s">
        <v>0</v>
      </c>
      <c r="C28" s="3" t="s">
        <v>1</v>
      </c>
      <c r="D28" s="3" t="s">
        <v>3</v>
      </c>
      <c r="E28" s="4"/>
      <c r="F28" s="4">
        <v>12</v>
      </c>
    </row>
    <row r="29" spans="1:6" x14ac:dyDescent="0.25">
      <c r="A29" s="1">
        <v>42124</v>
      </c>
      <c r="B29" s="2" t="s">
        <v>0</v>
      </c>
      <c r="C29" s="3" t="s">
        <v>1</v>
      </c>
      <c r="D29" s="3" t="s">
        <v>2</v>
      </c>
      <c r="E29" s="4">
        <v>0.42</v>
      </c>
      <c r="F29" s="4"/>
    </row>
    <row r="30" spans="1:6" x14ac:dyDescent="0.25">
      <c r="A30" s="1">
        <v>42186</v>
      </c>
      <c r="B30" s="2" t="s">
        <v>0</v>
      </c>
      <c r="C30" s="3" t="s">
        <v>1</v>
      </c>
      <c r="D30" s="3" t="s">
        <v>3</v>
      </c>
      <c r="E30" s="4">
        <v>12</v>
      </c>
      <c r="F30" s="4"/>
    </row>
    <row r="31" spans="1:6" x14ac:dyDescent="0.25">
      <c r="A31" s="1">
        <v>42186</v>
      </c>
      <c r="B31" s="2" t="s">
        <v>0</v>
      </c>
      <c r="C31" s="3" t="s">
        <v>1</v>
      </c>
      <c r="D31" s="3" t="s">
        <v>3</v>
      </c>
      <c r="E31" s="4"/>
      <c r="F31" s="4">
        <v>12</v>
      </c>
    </row>
    <row r="32" spans="1:6" x14ac:dyDescent="0.25">
      <c r="A32" s="1">
        <v>42216</v>
      </c>
      <c r="B32" s="2" t="s">
        <v>0</v>
      </c>
      <c r="C32" s="3" t="s">
        <v>1</v>
      </c>
      <c r="D32" s="3" t="s">
        <v>2</v>
      </c>
      <c r="E32" s="4">
        <v>0.42</v>
      </c>
      <c r="F32" s="4"/>
    </row>
    <row r="33" spans="1:6" x14ac:dyDescent="0.25">
      <c r="A33" s="1">
        <v>42220</v>
      </c>
      <c r="B33" s="2" t="s">
        <v>0</v>
      </c>
      <c r="C33" s="3" t="s">
        <v>1</v>
      </c>
      <c r="D33" s="3" t="s">
        <v>4</v>
      </c>
      <c r="E33" s="4">
        <v>0.8</v>
      </c>
      <c r="F33" s="4"/>
    </row>
    <row r="34" spans="1:6" x14ac:dyDescent="0.25">
      <c r="A34" s="1">
        <v>42247</v>
      </c>
      <c r="B34" s="2" t="s">
        <v>0</v>
      </c>
      <c r="C34" s="3" t="s">
        <v>1</v>
      </c>
      <c r="D34" s="3" t="s">
        <v>2</v>
      </c>
      <c r="E34" s="4">
        <v>0.42</v>
      </c>
      <c r="F34" s="4"/>
    </row>
    <row r="35" spans="1:6" x14ac:dyDescent="0.25">
      <c r="A35" s="1">
        <v>42277</v>
      </c>
      <c r="B35" s="2" t="s">
        <v>0</v>
      </c>
      <c r="C35" s="3" t="s">
        <v>1</v>
      </c>
      <c r="D35" s="3" t="s">
        <v>2</v>
      </c>
      <c r="E35" s="4">
        <v>0.42</v>
      </c>
      <c r="F35" s="4"/>
    </row>
    <row r="36" spans="1:6" x14ac:dyDescent="0.25">
      <c r="A36" s="1">
        <v>42278</v>
      </c>
      <c r="B36" s="2" t="s">
        <v>0</v>
      </c>
      <c r="C36" s="3" t="s">
        <v>1</v>
      </c>
      <c r="D36" s="3" t="s">
        <v>3</v>
      </c>
      <c r="E36" s="4">
        <v>12</v>
      </c>
      <c r="F36" s="4"/>
    </row>
    <row r="37" spans="1:6" x14ac:dyDescent="0.25">
      <c r="A37" s="1">
        <v>42278</v>
      </c>
      <c r="B37" s="2" t="s">
        <v>0</v>
      </c>
      <c r="C37" s="3" t="s">
        <v>1</v>
      </c>
      <c r="D37" s="3" t="s">
        <v>3</v>
      </c>
      <c r="E37" s="4"/>
      <c r="F37" s="4">
        <v>12</v>
      </c>
    </row>
    <row r="38" spans="1:6" x14ac:dyDescent="0.25">
      <c r="A38" s="1">
        <v>42308</v>
      </c>
      <c r="B38" s="2" t="s">
        <v>0</v>
      </c>
      <c r="C38" s="3" t="s">
        <v>1</v>
      </c>
      <c r="D38" s="3" t="s">
        <v>2</v>
      </c>
      <c r="E38" s="4">
        <v>0.42</v>
      </c>
      <c r="F38" s="4"/>
    </row>
    <row r="39" spans="1:6" x14ac:dyDescent="0.25">
      <c r="A39" s="1">
        <v>42338</v>
      </c>
      <c r="B39" s="2" t="s">
        <v>0</v>
      </c>
      <c r="C39" s="3" t="s">
        <v>1</v>
      </c>
      <c r="D39" s="3" t="s">
        <v>2</v>
      </c>
      <c r="E39" s="4">
        <v>0.42</v>
      </c>
      <c r="F39" s="4"/>
    </row>
    <row r="40" spans="1:6" x14ac:dyDescent="0.25">
      <c r="A40" s="1">
        <v>42342</v>
      </c>
      <c r="B40" s="2" t="s">
        <v>0</v>
      </c>
      <c r="C40" s="3" t="s">
        <v>1</v>
      </c>
      <c r="D40" s="3" t="s">
        <v>6</v>
      </c>
      <c r="E40" s="4">
        <v>0.8</v>
      </c>
      <c r="F40" s="4"/>
    </row>
    <row r="41" spans="1:6" x14ac:dyDescent="0.25">
      <c r="A41" s="1">
        <v>42369</v>
      </c>
      <c r="B41" s="2" t="s">
        <v>0</v>
      </c>
      <c r="C41" s="3" t="s">
        <v>1</v>
      </c>
      <c r="D41" s="3" t="s">
        <v>2</v>
      </c>
      <c r="E41" s="4">
        <v>0.42</v>
      </c>
      <c r="F41" s="4"/>
    </row>
    <row r="42" spans="1:6" x14ac:dyDescent="0.25">
      <c r="A42" s="1">
        <v>42370</v>
      </c>
      <c r="B42" s="2" t="s">
        <v>0</v>
      </c>
      <c r="C42" s="3" t="s">
        <v>1</v>
      </c>
      <c r="D42" s="3" t="s">
        <v>3</v>
      </c>
      <c r="E42" s="4">
        <v>12</v>
      </c>
      <c r="F42" s="4"/>
    </row>
    <row r="43" spans="1:6" x14ac:dyDescent="0.25">
      <c r="A43" s="1">
        <v>42370</v>
      </c>
      <c r="B43" s="2" t="s">
        <v>0</v>
      </c>
      <c r="C43" s="3" t="s">
        <v>1</v>
      </c>
      <c r="D43" s="3" t="s">
        <v>3</v>
      </c>
      <c r="E43" s="4"/>
      <c r="F43" s="4">
        <v>12</v>
      </c>
    </row>
    <row r="44" spans="1:6" x14ac:dyDescent="0.25">
      <c r="A44" s="1">
        <v>42400</v>
      </c>
      <c r="B44" s="2" t="s">
        <v>0</v>
      </c>
      <c r="C44" s="3" t="s">
        <v>1</v>
      </c>
      <c r="D44" s="3" t="s">
        <v>2</v>
      </c>
      <c r="E44" s="4">
        <v>0.42</v>
      </c>
      <c r="F44" s="4"/>
    </row>
    <row r="45" spans="1:6" x14ac:dyDescent="0.25">
      <c r="A45" s="1">
        <v>42429</v>
      </c>
      <c r="B45" s="2" t="s">
        <v>0</v>
      </c>
      <c r="C45" s="3" t="s">
        <v>1</v>
      </c>
      <c r="D45" s="3" t="s">
        <v>2</v>
      </c>
      <c r="E45" s="4">
        <v>0.42</v>
      </c>
      <c r="F45" s="4"/>
    </row>
    <row r="46" spans="1:6" x14ac:dyDescent="0.25">
      <c r="A46" s="1">
        <v>42460</v>
      </c>
      <c r="B46" s="2" t="s">
        <v>0</v>
      </c>
      <c r="C46" s="3" t="s">
        <v>1</v>
      </c>
      <c r="D46" s="3" t="s">
        <v>2</v>
      </c>
      <c r="E46" s="4">
        <v>0.45</v>
      </c>
      <c r="F46" s="4"/>
    </row>
    <row r="47" spans="1:6" x14ac:dyDescent="0.25">
      <c r="A47" s="1">
        <v>42461</v>
      </c>
      <c r="B47" s="2" t="s">
        <v>0</v>
      </c>
      <c r="C47" s="3" t="s">
        <v>1</v>
      </c>
      <c r="D47" s="3" t="s">
        <v>3</v>
      </c>
      <c r="E47" s="4">
        <v>12</v>
      </c>
      <c r="F47" s="4"/>
    </row>
    <row r="48" spans="1:6" x14ac:dyDescent="0.25">
      <c r="A48" s="1">
        <v>42461</v>
      </c>
      <c r="B48" s="2" t="s">
        <v>0</v>
      </c>
      <c r="C48" s="3" t="s">
        <v>1</v>
      </c>
      <c r="D48" s="3" t="s">
        <v>3</v>
      </c>
      <c r="E48" s="4"/>
      <c r="F48" s="4">
        <v>12</v>
      </c>
    </row>
    <row r="49" spans="1:6" x14ac:dyDescent="0.25">
      <c r="A49" s="1">
        <v>42490</v>
      </c>
      <c r="B49" s="7" t="s">
        <v>0</v>
      </c>
      <c r="C49" s="3" t="s">
        <v>1</v>
      </c>
      <c r="D49" s="3" t="s">
        <v>2</v>
      </c>
      <c r="E49" s="4">
        <v>0.45</v>
      </c>
      <c r="F49" s="4"/>
    </row>
    <row r="50" spans="1:6" x14ac:dyDescent="0.25">
      <c r="A50" s="1">
        <v>42521</v>
      </c>
      <c r="B50" s="7" t="s">
        <v>0</v>
      </c>
      <c r="C50" s="3" t="s">
        <v>1</v>
      </c>
      <c r="D50" s="3" t="s">
        <v>2</v>
      </c>
      <c r="E50" s="4">
        <v>0.45</v>
      </c>
      <c r="F50" s="4"/>
    </row>
    <row r="51" spans="1:6" x14ac:dyDescent="0.25">
      <c r="A51" s="1">
        <v>42551</v>
      </c>
      <c r="B51" s="7" t="s">
        <v>0</v>
      </c>
      <c r="C51" s="3" t="s">
        <v>1</v>
      </c>
      <c r="D51" s="3" t="s">
        <v>2</v>
      </c>
      <c r="E51" s="4">
        <v>0.45</v>
      </c>
      <c r="F51" s="4"/>
    </row>
    <row r="52" spans="1:6" x14ac:dyDescent="0.25">
      <c r="A52" s="1">
        <v>42552</v>
      </c>
      <c r="B52" s="2" t="s">
        <v>0</v>
      </c>
      <c r="C52" s="3" t="s">
        <v>1</v>
      </c>
      <c r="D52" s="3" t="s">
        <v>3</v>
      </c>
      <c r="E52" s="4">
        <v>12</v>
      </c>
      <c r="F52" s="4"/>
    </row>
    <row r="53" spans="1:6" x14ac:dyDescent="0.25">
      <c r="A53" s="1">
        <v>42552</v>
      </c>
      <c r="B53" s="2" t="s">
        <v>0</v>
      </c>
      <c r="C53" s="3" t="s">
        <v>1</v>
      </c>
      <c r="D53" s="3" t="s">
        <v>3</v>
      </c>
      <c r="E53" s="4"/>
      <c r="F53" s="4">
        <v>12</v>
      </c>
    </row>
    <row r="54" spans="1:6" x14ac:dyDescent="0.25">
      <c r="A54" s="1">
        <v>42582</v>
      </c>
      <c r="B54" s="7" t="s">
        <v>0</v>
      </c>
      <c r="C54" s="3" t="s">
        <v>1</v>
      </c>
      <c r="D54" s="3" t="s">
        <v>2</v>
      </c>
      <c r="E54" s="4">
        <v>0.45</v>
      </c>
      <c r="F54" s="4"/>
    </row>
    <row r="55" spans="1:6" x14ac:dyDescent="0.25">
      <c r="A55" s="1">
        <v>42586</v>
      </c>
      <c r="B55" s="7" t="s">
        <v>0</v>
      </c>
      <c r="C55" s="3" t="s">
        <v>1</v>
      </c>
      <c r="D55" s="3" t="s">
        <v>46</v>
      </c>
      <c r="E55" s="4">
        <v>0.8</v>
      </c>
      <c r="F55" s="4"/>
    </row>
    <row r="56" spans="1:6" x14ac:dyDescent="0.25">
      <c r="A56" s="1">
        <v>42621</v>
      </c>
      <c r="B56" s="2" t="s">
        <v>0</v>
      </c>
      <c r="C56" s="3" t="s">
        <v>1</v>
      </c>
      <c r="D56" s="3" t="s">
        <v>47</v>
      </c>
      <c r="E56" s="4">
        <v>2</v>
      </c>
      <c r="F56" s="4"/>
    </row>
    <row r="57" spans="1:6" x14ac:dyDescent="0.25">
      <c r="A57" s="1">
        <v>42613</v>
      </c>
      <c r="B57" s="2" t="s">
        <v>0</v>
      </c>
      <c r="C57" s="3" t="s">
        <v>1</v>
      </c>
      <c r="D57" s="3" t="s">
        <v>2</v>
      </c>
      <c r="E57" s="4">
        <v>0.45</v>
      </c>
      <c r="F57" s="4"/>
    </row>
    <row r="58" spans="1:6" x14ac:dyDescent="0.25">
      <c r="A58" s="1">
        <v>42643</v>
      </c>
      <c r="B58" s="2" t="s">
        <v>0</v>
      </c>
      <c r="C58" s="3" t="s">
        <v>1</v>
      </c>
      <c r="D58" s="3" t="s">
        <v>2</v>
      </c>
      <c r="E58" s="4">
        <v>0.45</v>
      </c>
      <c r="F58" s="4"/>
    </row>
    <row r="59" spans="1:6" x14ac:dyDescent="0.25">
      <c r="A59" s="1">
        <v>42644</v>
      </c>
      <c r="B59" s="2" t="s">
        <v>0</v>
      </c>
      <c r="C59" s="3" t="s">
        <v>1</v>
      </c>
      <c r="D59" s="3" t="s">
        <v>3</v>
      </c>
      <c r="E59" s="4">
        <v>12</v>
      </c>
      <c r="F59" s="4"/>
    </row>
    <row r="60" spans="1:6" x14ac:dyDescent="0.25">
      <c r="A60" s="1">
        <v>42644</v>
      </c>
      <c r="B60" s="2" t="s">
        <v>0</v>
      </c>
      <c r="C60" s="3" t="s">
        <v>1</v>
      </c>
      <c r="D60" s="3" t="s">
        <v>3</v>
      </c>
      <c r="E60" s="4"/>
      <c r="F60" s="4">
        <v>12</v>
      </c>
    </row>
    <row r="61" spans="1:6" x14ac:dyDescent="0.25">
      <c r="A61" s="1">
        <v>43039</v>
      </c>
      <c r="B61" s="7" t="s">
        <v>0</v>
      </c>
      <c r="C61" s="3" t="s">
        <v>1</v>
      </c>
      <c r="D61" s="3" t="s">
        <v>2</v>
      </c>
      <c r="E61" s="4">
        <v>0.45</v>
      </c>
      <c r="F61" s="4"/>
    </row>
    <row r="62" spans="1:6" x14ac:dyDescent="0.25">
      <c r="A62" s="1">
        <v>42689</v>
      </c>
      <c r="B62" s="7" t="s">
        <v>0</v>
      </c>
      <c r="C62" s="3" t="s">
        <v>1</v>
      </c>
      <c r="D62" s="3" t="s">
        <v>5</v>
      </c>
      <c r="E62" s="4">
        <v>15</v>
      </c>
      <c r="F62" s="4"/>
    </row>
    <row r="63" spans="1:6" x14ac:dyDescent="0.25">
      <c r="A63" s="1">
        <v>42697</v>
      </c>
      <c r="B63" s="7" t="s">
        <v>0</v>
      </c>
      <c r="C63" s="3" t="s">
        <v>1</v>
      </c>
      <c r="D63" s="3" t="s">
        <v>5</v>
      </c>
      <c r="E63" s="4"/>
      <c r="F63" s="4">
        <v>12</v>
      </c>
    </row>
    <row r="64" spans="1:6" x14ac:dyDescent="0.25">
      <c r="A64" s="1">
        <v>42697</v>
      </c>
      <c r="B64" s="7" t="s">
        <v>0</v>
      </c>
      <c r="C64" s="3" t="s">
        <v>1</v>
      </c>
      <c r="D64" s="3" t="s">
        <v>5</v>
      </c>
      <c r="E64" s="4">
        <v>15</v>
      </c>
      <c r="F64" s="4"/>
    </row>
    <row r="65" spans="1:6" x14ac:dyDescent="0.25">
      <c r="A65" s="1">
        <v>42765</v>
      </c>
      <c r="B65" s="7" t="s">
        <v>0</v>
      </c>
      <c r="C65" s="3" t="s">
        <v>1</v>
      </c>
      <c r="D65" s="3" t="s">
        <v>5</v>
      </c>
      <c r="E65" s="4"/>
      <c r="F65" s="4">
        <v>12</v>
      </c>
    </row>
    <row r="66" spans="1:6" x14ac:dyDescent="0.25">
      <c r="A66" s="1">
        <v>42735</v>
      </c>
      <c r="B66" s="7" t="s">
        <v>0</v>
      </c>
      <c r="C66" s="3" t="s">
        <v>1</v>
      </c>
      <c r="D66" s="3" t="s">
        <v>2</v>
      </c>
      <c r="E66" s="4">
        <v>0.45</v>
      </c>
      <c r="F66" s="4"/>
    </row>
    <row r="67" spans="1:6" x14ac:dyDescent="0.25">
      <c r="A67" s="1">
        <v>42736</v>
      </c>
      <c r="B67" s="7" t="s">
        <v>0</v>
      </c>
      <c r="C67" s="3" t="s">
        <v>1</v>
      </c>
      <c r="D67" s="3" t="s">
        <v>3</v>
      </c>
      <c r="E67" s="4">
        <v>12</v>
      </c>
      <c r="F67" s="4"/>
    </row>
    <row r="68" spans="1:6" x14ac:dyDescent="0.25">
      <c r="A68" s="1">
        <v>42736</v>
      </c>
      <c r="B68" s="7" t="s">
        <v>0</v>
      </c>
      <c r="C68" s="3" t="s">
        <v>1</v>
      </c>
      <c r="D68" s="3" t="s">
        <v>3</v>
      </c>
      <c r="E68" s="4"/>
      <c r="F68" s="4">
        <v>12</v>
      </c>
    </row>
    <row r="69" spans="1:6" x14ac:dyDescent="0.25">
      <c r="A69" s="1">
        <v>42766</v>
      </c>
      <c r="B69" s="7" t="s">
        <v>0</v>
      </c>
      <c r="C69" s="3" t="s">
        <v>1</v>
      </c>
      <c r="D69" s="3" t="s">
        <v>2</v>
      </c>
      <c r="E69" s="4">
        <v>0.5</v>
      </c>
      <c r="F69" s="4"/>
    </row>
    <row r="70" spans="1:6" x14ac:dyDescent="0.25">
      <c r="A70" s="1">
        <v>42794</v>
      </c>
      <c r="B70" s="7" t="s">
        <v>0</v>
      </c>
      <c r="C70" s="3" t="s">
        <v>1</v>
      </c>
      <c r="D70" s="3" t="s">
        <v>2</v>
      </c>
      <c r="E70" s="4">
        <v>0.5</v>
      </c>
      <c r="F70" s="4"/>
    </row>
    <row r="71" spans="1:6" x14ac:dyDescent="0.25">
      <c r="A71" s="1">
        <v>42826</v>
      </c>
      <c r="B71" s="7" t="s">
        <v>0</v>
      </c>
      <c r="C71" s="3" t="s">
        <v>1</v>
      </c>
      <c r="D71" s="3" t="s">
        <v>3</v>
      </c>
      <c r="E71" s="4">
        <v>12</v>
      </c>
      <c r="F71" s="4"/>
    </row>
    <row r="72" spans="1:6" x14ac:dyDescent="0.25">
      <c r="A72" s="1">
        <v>42826</v>
      </c>
      <c r="B72" s="7" t="s">
        <v>0</v>
      </c>
      <c r="C72" s="3" t="s">
        <v>1</v>
      </c>
      <c r="D72" s="3" t="s">
        <v>3</v>
      </c>
      <c r="E72" s="4"/>
      <c r="F72" s="4">
        <v>12</v>
      </c>
    </row>
    <row r="73" spans="1:6" x14ac:dyDescent="0.25">
      <c r="A73" s="1">
        <v>42885</v>
      </c>
      <c r="B73" s="7" t="s">
        <v>0</v>
      </c>
      <c r="C73" s="3" t="s">
        <v>1</v>
      </c>
      <c r="D73" t="s">
        <v>2</v>
      </c>
      <c r="E73" s="4">
        <v>0.5</v>
      </c>
      <c r="F73" s="4"/>
    </row>
    <row r="74" spans="1:6" x14ac:dyDescent="0.25">
      <c r="A74" s="1">
        <v>42886</v>
      </c>
      <c r="B74" s="7" t="s">
        <v>0</v>
      </c>
      <c r="C74" s="3" t="s">
        <v>1</v>
      </c>
      <c r="D74" t="s">
        <v>2</v>
      </c>
      <c r="E74" s="4">
        <v>0.5</v>
      </c>
      <c r="F74" s="4"/>
    </row>
    <row r="75" spans="1:6" x14ac:dyDescent="0.25">
      <c r="A75" s="1">
        <v>42916</v>
      </c>
      <c r="B75" s="2" t="s">
        <v>0</v>
      </c>
      <c r="C75" s="3" t="s">
        <v>1</v>
      </c>
      <c r="D75" s="3" t="s">
        <v>2</v>
      </c>
      <c r="E75" s="4">
        <v>0.5</v>
      </c>
      <c r="F75" s="4"/>
    </row>
    <row r="76" spans="1:6" x14ac:dyDescent="0.25">
      <c r="A76" s="1">
        <v>42917</v>
      </c>
      <c r="B76" s="2" t="s">
        <v>0</v>
      </c>
      <c r="C76" s="3" t="s">
        <v>1</v>
      </c>
      <c r="D76" s="3" t="s">
        <v>3</v>
      </c>
      <c r="E76" s="4">
        <v>12</v>
      </c>
      <c r="F76" s="4"/>
    </row>
    <row r="77" spans="1:6" x14ac:dyDescent="0.25">
      <c r="A77" s="1">
        <v>42947</v>
      </c>
      <c r="B77" s="7" t="s">
        <v>0</v>
      </c>
      <c r="C77" s="3" t="s">
        <v>1</v>
      </c>
      <c r="D77" s="3" t="s">
        <v>2</v>
      </c>
      <c r="E77" s="4">
        <v>0.5</v>
      </c>
      <c r="F77" s="4"/>
    </row>
    <row r="78" spans="1:6" x14ac:dyDescent="0.25">
      <c r="A78" s="1">
        <v>42742</v>
      </c>
      <c r="B78" s="7" t="s">
        <v>0</v>
      </c>
      <c r="C78" s="3" t="s">
        <v>1</v>
      </c>
      <c r="D78" s="3" t="s">
        <v>2</v>
      </c>
      <c r="E78" s="4">
        <v>0.5</v>
      </c>
      <c r="F78" s="4"/>
    </row>
    <row r="79" spans="1:6" x14ac:dyDescent="0.25">
      <c r="A79" s="1">
        <v>43008</v>
      </c>
      <c r="B79" s="7" t="s">
        <v>0</v>
      </c>
      <c r="C79" s="3" t="s">
        <v>1</v>
      </c>
      <c r="D79" t="s">
        <v>2</v>
      </c>
      <c r="E79" s="4">
        <v>0.5</v>
      </c>
      <c r="F79" s="4"/>
    </row>
    <row r="80" spans="1:6" x14ac:dyDescent="0.25">
      <c r="A80" s="1">
        <v>43009</v>
      </c>
      <c r="B80" s="7" t="s">
        <v>0</v>
      </c>
      <c r="C80" s="3" t="s">
        <v>1</v>
      </c>
      <c r="D80" t="s">
        <v>3</v>
      </c>
      <c r="E80" s="4">
        <v>12</v>
      </c>
      <c r="F80" s="4"/>
    </row>
    <row r="81" spans="1:6" x14ac:dyDescent="0.25">
      <c r="A81" s="1">
        <v>43028</v>
      </c>
      <c r="B81" s="7" t="s">
        <v>0</v>
      </c>
      <c r="C81" s="3" t="s">
        <v>1</v>
      </c>
      <c r="D81" t="s">
        <v>3</v>
      </c>
      <c r="E81" s="4"/>
      <c r="F81" s="4">
        <v>12</v>
      </c>
    </row>
    <row r="82" spans="1:6" x14ac:dyDescent="0.25">
      <c r="A82" s="1">
        <v>43028</v>
      </c>
      <c r="B82" s="7" t="s">
        <v>0</v>
      </c>
      <c r="C82" s="3" t="s">
        <v>1</v>
      </c>
      <c r="D82" t="s">
        <v>3</v>
      </c>
      <c r="E82" s="4"/>
      <c r="F82" s="4">
        <v>12</v>
      </c>
    </row>
    <row r="83" spans="1:6" x14ac:dyDescent="0.25">
      <c r="A83" s="1">
        <v>43039</v>
      </c>
      <c r="B83" s="7" t="s">
        <v>0</v>
      </c>
      <c r="C83" s="3" t="s">
        <v>1</v>
      </c>
      <c r="D83" s="3" t="s">
        <v>2</v>
      </c>
      <c r="E83" s="4">
        <v>0.5</v>
      </c>
      <c r="F83" s="4"/>
    </row>
    <row r="84" spans="1:6" x14ac:dyDescent="0.25">
      <c r="A84" s="1">
        <v>43069</v>
      </c>
      <c r="B84" s="7" t="s">
        <v>0</v>
      </c>
      <c r="C84" s="3" t="s">
        <v>1</v>
      </c>
      <c r="D84" s="3" t="s">
        <v>2</v>
      </c>
      <c r="E84" s="4">
        <v>0.5</v>
      </c>
      <c r="F84" s="4"/>
    </row>
    <row r="85" spans="1:6" x14ac:dyDescent="0.25">
      <c r="A85" s="1">
        <v>43101</v>
      </c>
      <c r="B85" s="7" t="s">
        <v>0</v>
      </c>
      <c r="C85" s="3" t="s">
        <v>1</v>
      </c>
      <c r="D85" s="3" t="s">
        <v>3</v>
      </c>
      <c r="E85" s="4">
        <v>12</v>
      </c>
      <c r="F85" s="4"/>
    </row>
    <row r="86" spans="1:6" x14ac:dyDescent="0.25">
      <c r="A86" s="1">
        <v>43101</v>
      </c>
      <c r="B86" s="7" t="s">
        <v>0</v>
      </c>
      <c r="C86" s="3" t="s">
        <v>1</v>
      </c>
      <c r="D86" s="3" t="s">
        <v>3</v>
      </c>
      <c r="E86" s="4"/>
      <c r="F86" s="4">
        <v>12</v>
      </c>
    </row>
    <row r="87" spans="1:6" x14ac:dyDescent="0.25">
      <c r="A87" s="1">
        <v>43131</v>
      </c>
      <c r="B87" s="7" t="s">
        <v>0</v>
      </c>
      <c r="C87" s="3" t="s">
        <v>1</v>
      </c>
      <c r="D87" s="3" t="s">
        <v>2</v>
      </c>
      <c r="E87" s="4">
        <v>0.67</v>
      </c>
      <c r="F87" s="4"/>
    </row>
    <row r="88" spans="1:6" x14ac:dyDescent="0.25">
      <c r="A88" s="1">
        <v>43190</v>
      </c>
      <c r="B88" s="7" t="s">
        <v>0</v>
      </c>
      <c r="C88" s="3" t="s">
        <v>1</v>
      </c>
      <c r="D88" s="3" t="s">
        <v>2</v>
      </c>
      <c r="E88" s="4">
        <v>0.67</v>
      </c>
      <c r="F88" s="4"/>
    </row>
    <row r="89" spans="1:6" x14ac:dyDescent="0.25">
      <c r="A89" s="1">
        <v>43191</v>
      </c>
      <c r="B89" s="7" t="s">
        <v>0</v>
      </c>
      <c r="C89" s="3" t="s">
        <v>1</v>
      </c>
      <c r="D89" s="3" t="s">
        <v>3</v>
      </c>
      <c r="E89" s="4">
        <v>12</v>
      </c>
      <c r="F89" s="4"/>
    </row>
    <row r="90" spans="1:6" x14ac:dyDescent="0.25">
      <c r="A90" s="1">
        <v>43191</v>
      </c>
      <c r="B90" s="7" t="s">
        <v>0</v>
      </c>
      <c r="C90" s="3" t="s">
        <v>1</v>
      </c>
      <c r="D90" s="3" t="s">
        <v>3</v>
      </c>
      <c r="E90" s="4"/>
      <c r="F90" s="4">
        <v>12</v>
      </c>
    </row>
    <row r="91" spans="1:6" x14ac:dyDescent="0.25">
      <c r="A91" s="1">
        <v>43220</v>
      </c>
      <c r="B91" s="7" t="s">
        <v>0</v>
      </c>
      <c r="C91" s="3" t="s">
        <v>1</v>
      </c>
      <c r="D91" s="3" t="s">
        <v>2</v>
      </c>
      <c r="E91" s="4">
        <v>0.67</v>
      </c>
      <c r="F91" s="4"/>
    </row>
    <row r="92" spans="1:6" x14ac:dyDescent="0.25">
      <c r="A92" s="1">
        <v>43281</v>
      </c>
      <c r="B92" s="7" t="s">
        <v>0</v>
      </c>
      <c r="C92" s="3" t="s">
        <v>1</v>
      </c>
      <c r="D92" s="3" t="s">
        <v>2</v>
      </c>
      <c r="E92" s="4">
        <v>0.67</v>
      </c>
      <c r="F92" s="4"/>
    </row>
    <row r="93" spans="1:6" x14ac:dyDescent="0.25">
      <c r="A93" s="1">
        <v>43282</v>
      </c>
      <c r="B93" s="7" t="s">
        <v>0</v>
      </c>
      <c r="C93" s="3" t="s">
        <v>1</v>
      </c>
      <c r="D93" s="3" t="s">
        <v>3</v>
      </c>
      <c r="E93" s="4">
        <v>12</v>
      </c>
      <c r="F93" s="4"/>
    </row>
    <row r="94" spans="1:6" x14ac:dyDescent="0.25">
      <c r="A94" s="1">
        <v>43312</v>
      </c>
      <c r="B94" s="7" t="s">
        <v>0</v>
      </c>
      <c r="C94" s="3" t="s">
        <v>1</v>
      </c>
      <c r="D94" s="3" t="s">
        <v>2</v>
      </c>
      <c r="E94" s="4">
        <v>0.67</v>
      </c>
      <c r="F94" s="4"/>
    </row>
    <row r="95" spans="1:6" x14ac:dyDescent="0.25">
      <c r="A95" s="1">
        <v>43364</v>
      </c>
      <c r="B95" s="7" t="s">
        <v>0</v>
      </c>
      <c r="C95" s="3" t="s">
        <v>1</v>
      </c>
      <c r="D95" s="3" t="s">
        <v>4</v>
      </c>
      <c r="E95" s="4">
        <v>0.8</v>
      </c>
      <c r="F95" s="4"/>
    </row>
    <row r="96" spans="1:6" x14ac:dyDescent="0.25">
      <c r="A96" s="1">
        <v>43364</v>
      </c>
      <c r="B96" s="7" t="s">
        <v>0</v>
      </c>
      <c r="C96" s="3" t="s">
        <v>1</v>
      </c>
      <c r="D96" s="3" t="s">
        <v>4</v>
      </c>
      <c r="E96" s="4">
        <v>30</v>
      </c>
      <c r="F96" s="4"/>
    </row>
    <row r="97" spans="1:7" x14ac:dyDescent="0.25">
      <c r="A97" s="1">
        <v>43374</v>
      </c>
      <c r="B97" s="7" t="s">
        <v>0</v>
      </c>
      <c r="C97" s="3" t="s">
        <v>1</v>
      </c>
      <c r="D97" s="3" t="s">
        <v>3</v>
      </c>
      <c r="E97" s="4">
        <v>12</v>
      </c>
      <c r="F97" s="4"/>
    </row>
    <row r="98" spans="1:7" x14ac:dyDescent="0.25">
      <c r="A98" s="1">
        <v>43404</v>
      </c>
      <c r="B98" s="7" t="s">
        <v>0</v>
      </c>
      <c r="C98" s="3" t="s">
        <v>1</v>
      </c>
      <c r="D98" s="3" t="s">
        <v>2</v>
      </c>
      <c r="E98" s="4">
        <v>0.67</v>
      </c>
      <c r="F98" s="4"/>
    </row>
    <row r="99" spans="1:7" x14ac:dyDescent="0.25">
      <c r="A99" s="1">
        <v>43432</v>
      </c>
      <c r="B99" s="7" t="s">
        <v>0</v>
      </c>
      <c r="C99" s="3" t="s">
        <v>1</v>
      </c>
      <c r="D99" s="3" t="s">
        <v>43</v>
      </c>
      <c r="E99" s="4">
        <v>15</v>
      </c>
      <c r="F99" s="4"/>
    </row>
    <row r="100" spans="1:7" x14ac:dyDescent="0.25">
      <c r="A100" s="1">
        <v>43434</v>
      </c>
      <c r="B100" s="7" t="s">
        <v>0</v>
      </c>
      <c r="C100" s="3" t="s">
        <v>1</v>
      </c>
      <c r="D100" s="3" t="s">
        <v>2</v>
      </c>
      <c r="E100" s="4">
        <v>0.67</v>
      </c>
      <c r="F100" s="4"/>
    </row>
    <row r="101" spans="1:7" x14ac:dyDescent="0.25">
      <c r="A101" s="1">
        <v>43440</v>
      </c>
      <c r="B101" s="7" t="s">
        <v>0</v>
      </c>
      <c r="C101" s="3" t="s">
        <v>1</v>
      </c>
      <c r="D101" s="3" t="s">
        <v>4</v>
      </c>
      <c r="E101" s="4">
        <v>33</v>
      </c>
      <c r="F101" s="4"/>
    </row>
    <row r="102" spans="1:7" x14ac:dyDescent="0.25">
      <c r="E102" s="4">
        <f>SUM(E3:E101)</f>
        <v>394.47</v>
      </c>
      <c r="F102" s="4">
        <f>SUM(F3:F101)</f>
        <v>235.5</v>
      </c>
      <c r="G102" s="4">
        <f>+E102-F102</f>
        <v>158.97000000000003</v>
      </c>
    </row>
  </sheetData>
  <pageMargins left="0.11811023622047245" right="0.11811023622047245" top="0" bottom="0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C2" sqref="C2"/>
    </sheetView>
  </sheetViews>
  <sheetFormatPr baseColWidth="10" defaultRowHeight="15" x14ac:dyDescent="0.25"/>
  <cols>
    <col min="2" max="2" width="7.42578125" customWidth="1"/>
    <col min="3" max="3" width="9.28515625" customWidth="1"/>
    <col min="4" max="4" width="39.28515625" customWidth="1"/>
    <col min="6" max="6" width="8.140625" customWidth="1"/>
  </cols>
  <sheetData>
    <row r="1" spans="1:6" ht="15.75" x14ac:dyDescent="0.25">
      <c r="A1" s="8" t="s">
        <v>16</v>
      </c>
      <c r="C1" s="11">
        <f>+E15</f>
        <v>7731.5400000000009</v>
      </c>
    </row>
    <row r="2" spans="1:6" x14ac:dyDescent="0.25">
      <c r="E2" s="9" t="s">
        <v>8</v>
      </c>
      <c r="F2" s="9" t="s">
        <v>9</v>
      </c>
    </row>
    <row r="3" spans="1:6" x14ac:dyDescent="0.25">
      <c r="A3" s="1">
        <v>41800</v>
      </c>
      <c r="B3" s="2" t="s">
        <v>0</v>
      </c>
      <c r="C3" s="3" t="s">
        <v>10</v>
      </c>
      <c r="D3" t="s">
        <v>11</v>
      </c>
      <c r="E3" s="4">
        <v>198.71</v>
      </c>
      <c r="F3" s="4"/>
    </row>
    <row r="4" spans="1:6" x14ac:dyDescent="0.25">
      <c r="A4" s="1">
        <v>41886</v>
      </c>
      <c r="B4" s="2" t="s">
        <v>0</v>
      </c>
      <c r="C4" s="3" t="s">
        <v>10</v>
      </c>
      <c r="D4" s="3" t="s">
        <v>12</v>
      </c>
      <c r="E4" s="4">
        <v>276.31</v>
      </c>
      <c r="F4" s="4"/>
    </row>
    <row r="5" spans="1:6" x14ac:dyDescent="0.25">
      <c r="A5" s="1">
        <v>42220</v>
      </c>
      <c r="B5" s="2" t="s">
        <v>0</v>
      </c>
      <c r="C5" s="3" t="s">
        <v>10</v>
      </c>
      <c r="D5" s="3" t="s">
        <v>13</v>
      </c>
      <c r="E5" s="4">
        <v>1322.1</v>
      </c>
      <c r="F5" s="4"/>
    </row>
    <row r="6" spans="1:6" x14ac:dyDescent="0.25">
      <c r="A6" s="1">
        <v>42306</v>
      </c>
      <c r="B6" s="2" t="s">
        <v>0</v>
      </c>
      <c r="C6" s="3" t="s">
        <v>10</v>
      </c>
      <c r="D6" s="3" t="s">
        <v>14</v>
      </c>
      <c r="E6" s="4">
        <v>422.15</v>
      </c>
      <c r="F6" s="4"/>
    </row>
    <row r="7" spans="1:6" x14ac:dyDescent="0.25">
      <c r="A7" s="1">
        <v>42342</v>
      </c>
      <c r="B7" s="2" t="s">
        <v>0</v>
      </c>
      <c r="C7" s="3" t="s">
        <v>10</v>
      </c>
      <c r="D7" s="3" t="s">
        <v>15</v>
      </c>
      <c r="E7" s="4">
        <v>482.99</v>
      </c>
      <c r="F7" s="4"/>
    </row>
    <row r="8" spans="1:6" x14ac:dyDescent="0.25">
      <c r="A8" s="1">
        <v>42398</v>
      </c>
      <c r="B8" s="2" t="s">
        <v>0</v>
      </c>
      <c r="C8" s="3" t="s">
        <v>10</v>
      </c>
      <c r="D8" s="3" t="s">
        <v>62</v>
      </c>
      <c r="E8" s="4">
        <v>197.05</v>
      </c>
      <c r="F8" s="4"/>
    </row>
    <row r="9" spans="1:6" x14ac:dyDescent="0.25">
      <c r="A9" s="1">
        <v>42398</v>
      </c>
      <c r="B9" s="2" t="s">
        <v>0</v>
      </c>
      <c r="C9" s="3" t="s">
        <v>10</v>
      </c>
      <c r="D9" s="3" t="s">
        <v>63</v>
      </c>
      <c r="E9" s="4">
        <v>459.09</v>
      </c>
      <c r="F9" s="4"/>
    </row>
    <row r="10" spans="1:6" x14ac:dyDescent="0.25">
      <c r="A10" s="18">
        <v>42659</v>
      </c>
      <c r="B10" s="2" t="s">
        <v>0</v>
      </c>
      <c r="C10" s="3" t="s">
        <v>10</v>
      </c>
      <c r="D10" s="3" t="s">
        <v>61</v>
      </c>
      <c r="E10" s="4">
        <v>180</v>
      </c>
      <c r="F10" s="4"/>
    </row>
    <row r="11" spans="1:6" x14ac:dyDescent="0.25">
      <c r="A11" s="1">
        <v>42893</v>
      </c>
      <c r="B11" s="2" t="s">
        <v>0</v>
      </c>
      <c r="C11" s="3" t="s">
        <v>10</v>
      </c>
      <c r="D11" s="3" t="s">
        <v>64</v>
      </c>
      <c r="E11" s="4">
        <v>1409.05</v>
      </c>
      <c r="F11" s="4"/>
    </row>
    <row r="12" spans="1:6" x14ac:dyDescent="0.25">
      <c r="A12" s="1">
        <v>42999</v>
      </c>
      <c r="B12" s="7" t="s">
        <v>0</v>
      </c>
      <c r="C12" s="3" t="s">
        <v>10</v>
      </c>
      <c r="D12" t="s">
        <v>65</v>
      </c>
      <c r="E12" s="4">
        <v>1049.21</v>
      </c>
      <c r="F12" s="4"/>
    </row>
    <row r="13" spans="1:6" x14ac:dyDescent="0.25">
      <c r="A13" s="1">
        <v>43364</v>
      </c>
      <c r="B13" s="7" t="s">
        <v>0</v>
      </c>
      <c r="C13" s="3" t="s">
        <v>10</v>
      </c>
      <c r="D13" s="3" t="s">
        <v>44</v>
      </c>
      <c r="E13" s="4">
        <v>999.92</v>
      </c>
      <c r="F13" s="4"/>
    </row>
    <row r="14" spans="1:6" x14ac:dyDescent="0.25">
      <c r="A14" s="1">
        <v>43425</v>
      </c>
      <c r="B14" s="7" t="s">
        <v>0</v>
      </c>
      <c r="C14" s="3" t="s">
        <v>10</v>
      </c>
      <c r="D14" s="3" t="s">
        <v>45</v>
      </c>
      <c r="E14" s="4">
        <v>734.96</v>
      </c>
    </row>
    <row r="15" spans="1:6" x14ac:dyDescent="0.25">
      <c r="E15" s="4">
        <f>SUM(E3:E14)</f>
        <v>7731.5400000000009</v>
      </c>
    </row>
  </sheetData>
  <sortState xmlns:xlrd2="http://schemas.microsoft.com/office/spreadsheetml/2017/richdata2" ref="A3:E14">
    <sortCondition ref="A3:A14"/>
  </sortState>
  <printOptions horizontalCentered="1"/>
  <pageMargins left="0.11811023622047245" right="0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workbookViewId="0">
      <selection activeCell="A2" sqref="A2"/>
    </sheetView>
  </sheetViews>
  <sheetFormatPr baseColWidth="10" defaultRowHeight="15" x14ac:dyDescent="0.25"/>
  <cols>
    <col min="2" max="2" width="7" customWidth="1"/>
    <col min="4" max="4" width="36.7109375" customWidth="1"/>
    <col min="5" max="5" width="10.5703125" customWidth="1"/>
  </cols>
  <sheetData>
    <row r="1" spans="1:7" ht="15.75" x14ac:dyDescent="0.25">
      <c r="A1" s="8" t="s">
        <v>72</v>
      </c>
      <c r="C1" s="11">
        <f>+G6+G9+G14</f>
        <v>11522.01</v>
      </c>
    </row>
    <row r="3" spans="1:7" x14ac:dyDescent="0.25">
      <c r="A3" s="1">
        <v>42565</v>
      </c>
      <c r="B3" s="2" t="s">
        <v>0</v>
      </c>
      <c r="C3" s="3" t="s">
        <v>28</v>
      </c>
      <c r="D3" s="3" t="s">
        <v>29</v>
      </c>
      <c r="E3" s="4">
        <v>3000</v>
      </c>
      <c r="F3" s="4"/>
    </row>
    <row r="4" spans="1:7" x14ac:dyDescent="0.25">
      <c r="A4" s="1">
        <v>42586</v>
      </c>
      <c r="B4" s="2" t="s">
        <v>0</v>
      </c>
      <c r="C4" s="3" t="s">
        <v>28</v>
      </c>
      <c r="D4" s="3" t="s">
        <v>49</v>
      </c>
      <c r="E4" s="4">
        <v>2401.11</v>
      </c>
      <c r="F4" s="4"/>
    </row>
    <row r="5" spans="1:7" x14ac:dyDescent="0.25">
      <c r="A5" s="1">
        <v>42650</v>
      </c>
      <c r="B5" s="2" t="s">
        <v>0</v>
      </c>
      <c r="C5" s="3" t="s">
        <v>28</v>
      </c>
      <c r="D5" s="3" t="s">
        <v>66</v>
      </c>
      <c r="E5" s="4"/>
      <c r="F5" s="4">
        <v>55</v>
      </c>
    </row>
    <row r="6" spans="1:7" x14ac:dyDescent="0.25">
      <c r="A6" s="1"/>
      <c r="B6" s="7"/>
      <c r="C6" s="3"/>
      <c r="D6" s="3"/>
      <c r="E6" s="10">
        <f>SUM(E3:E5)</f>
        <v>5401.1100000000006</v>
      </c>
      <c r="F6" s="10">
        <f>SUM(F5)</f>
        <v>55</v>
      </c>
      <c r="G6" s="10">
        <f>+E6-F6</f>
        <v>5346.1100000000006</v>
      </c>
    </row>
    <row r="7" spans="1:7" x14ac:dyDescent="0.25">
      <c r="A7" s="18"/>
      <c r="B7" s="2"/>
      <c r="C7" s="3"/>
      <c r="D7" s="3"/>
      <c r="E7" s="4"/>
      <c r="F7" s="4"/>
      <c r="G7" s="10"/>
    </row>
    <row r="8" spans="1:7" x14ac:dyDescent="0.25">
      <c r="A8" s="18"/>
      <c r="B8" s="2"/>
      <c r="C8" s="3"/>
      <c r="D8" s="3"/>
      <c r="E8" s="4"/>
    </row>
    <row r="9" spans="1:7" x14ac:dyDescent="0.25">
      <c r="A9" s="1">
        <v>42586</v>
      </c>
      <c r="B9" s="7" t="s">
        <v>0</v>
      </c>
      <c r="C9" s="3" t="s">
        <v>28</v>
      </c>
      <c r="D9" s="3" t="s">
        <v>48</v>
      </c>
      <c r="E9" s="10">
        <v>1175.9000000000001</v>
      </c>
      <c r="F9" s="10"/>
      <c r="G9" s="10">
        <f>+E9</f>
        <v>1175.9000000000001</v>
      </c>
    </row>
    <row r="10" spans="1:7" x14ac:dyDescent="0.25">
      <c r="A10" s="1"/>
      <c r="B10" s="2"/>
      <c r="C10" s="3"/>
      <c r="D10" s="3"/>
      <c r="E10" s="4"/>
      <c r="F10" s="4"/>
    </row>
    <row r="11" spans="1:7" x14ac:dyDescent="0.25">
      <c r="A11" s="18"/>
      <c r="B11" s="2"/>
      <c r="C11" s="3"/>
      <c r="D11" s="3"/>
      <c r="E11" s="4"/>
    </row>
    <row r="12" spans="1:7" x14ac:dyDescent="0.25">
      <c r="A12" s="1">
        <v>43364</v>
      </c>
      <c r="B12" s="7" t="s">
        <v>0</v>
      </c>
      <c r="C12" s="3" t="s">
        <v>52</v>
      </c>
      <c r="D12" s="3" t="s">
        <v>53</v>
      </c>
      <c r="E12" s="4">
        <v>2000</v>
      </c>
    </row>
    <row r="13" spans="1:7" x14ac:dyDescent="0.25">
      <c r="A13" s="1">
        <v>43440</v>
      </c>
      <c r="B13" s="7" t="s">
        <v>0</v>
      </c>
      <c r="C13" s="3" t="s">
        <v>52</v>
      </c>
      <c r="D13" s="3" t="s">
        <v>54</v>
      </c>
      <c r="E13" s="4">
        <v>3000</v>
      </c>
      <c r="F13" s="4"/>
    </row>
    <row r="14" spans="1:7" x14ac:dyDescent="0.25">
      <c r="A14" s="1"/>
      <c r="B14" s="7"/>
      <c r="C14" s="3"/>
      <c r="D14" s="3"/>
      <c r="E14" s="10">
        <f>SUM(E12:E13)</f>
        <v>5000</v>
      </c>
      <c r="F14" s="10"/>
      <c r="G14" s="10">
        <f>+E14</f>
        <v>5000</v>
      </c>
    </row>
    <row r="15" spans="1:7" x14ac:dyDescent="0.25">
      <c r="A15" s="1"/>
      <c r="B15" s="2"/>
      <c r="C15" s="3"/>
      <c r="D15" s="3"/>
      <c r="E15" s="4"/>
      <c r="F15" s="4"/>
      <c r="G15" s="4"/>
    </row>
    <row r="16" spans="1:7" x14ac:dyDescent="0.25">
      <c r="E16" s="4"/>
      <c r="F16" s="4"/>
      <c r="G16" s="4"/>
    </row>
  </sheetData>
  <autoFilter ref="A2:G14" xr:uid="{00000000-0009-0000-0000-000003000000}"/>
  <sortState xmlns:xlrd2="http://schemas.microsoft.com/office/spreadsheetml/2017/richdata2" ref="A3:F6">
    <sortCondition ref="A3:A6"/>
  </sortState>
  <pageMargins left="0.11811023622047245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workbookViewId="0">
      <selection activeCell="C2" sqref="C2"/>
    </sheetView>
  </sheetViews>
  <sheetFormatPr baseColWidth="10" defaultRowHeight="15" x14ac:dyDescent="0.25"/>
  <cols>
    <col min="2" max="2" width="7" customWidth="1"/>
    <col min="4" max="4" width="36.7109375" customWidth="1"/>
    <col min="5" max="5" width="10.5703125" customWidth="1"/>
  </cols>
  <sheetData>
    <row r="1" spans="1:6" ht="15.75" x14ac:dyDescent="0.25">
      <c r="A1" s="8" t="s">
        <v>26</v>
      </c>
      <c r="C1" s="11">
        <f>+G26</f>
        <v>2764.02</v>
      </c>
    </row>
    <row r="3" spans="1:6" x14ac:dyDescent="0.25">
      <c r="A3" s="1">
        <v>41779</v>
      </c>
      <c r="B3" s="2" t="s">
        <v>0</v>
      </c>
      <c r="C3" s="3" t="s">
        <v>17</v>
      </c>
      <c r="D3" s="3" t="s">
        <v>42</v>
      </c>
      <c r="E3" s="4">
        <v>11</v>
      </c>
      <c r="F3" s="4"/>
    </row>
    <row r="4" spans="1:6" x14ac:dyDescent="0.25">
      <c r="A4" s="1">
        <v>41807</v>
      </c>
      <c r="B4" s="2" t="s">
        <v>0</v>
      </c>
      <c r="C4" s="3" t="s">
        <v>17</v>
      </c>
      <c r="D4" t="s">
        <v>18</v>
      </c>
      <c r="E4" s="4">
        <v>220</v>
      </c>
      <c r="F4" s="4"/>
    </row>
    <row r="5" spans="1:6" x14ac:dyDescent="0.25">
      <c r="A5" s="1">
        <v>41886</v>
      </c>
      <c r="B5" s="2" t="s">
        <v>0</v>
      </c>
      <c r="C5" s="3" t="s">
        <v>19</v>
      </c>
      <c r="D5" s="3" t="s">
        <v>20</v>
      </c>
      <c r="E5" s="4">
        <v>300</v>
      </c>
      <c r="F5" s="4"/>
    </row>
    <row r="6" spans="1:6" x14ac:dyDescent="0.25">
      <c r="A6" s="1">
        <v>41886</v>
      </c>
      <c r="B6" s="2" t="s">
        <v>0</v>
      </c>
      <c r="C6" s="3" t="s">
        <v>19</v>
      </c>
      <c r="D6" s="3" t="s">
        <v>21</v>
      </c>
      <c r="E6" s="4">
        <v>100</v>
      </c>
      <c r="F6" s="4"/>
    </row>
    <row r="7" spans="1:6" x14ac:dyDescent="0.25">
      <c r="A7" s="1">
        <v>41886</v>
      </c>
      <c r="B7" s="2" t="s">
        <v>0</v>
      </c>
      <c r="C7" s="3" t="s">
        <v>19</v>
      </c>
      <c r="D7" s="3" t="s">
        <v>22</v>
      </c>
      <c r="E7" s="4"/>
      <c r="F7" s="4">
        <v>100</v>
      </c>
    </row>
    <row r="8" spans="1:6" x14ac:dyDescent="0.25">
      <c r="A8" s="1">
        <v>42143</v>
      </c>
      <c r="B8" s="2" t="s">
        <v>0</v>
      </c>
      <c r="C8" s="3" t="s">
        <v>17</v>
      </c>
      <c r="D8" s="3" t="s">
        <v>42</v>
      </c>
      <c r="E8" s="4">
        <v>12</v>
      </c>
    </row>
    <row r="9" spans="1:6" x14ac:dyDescent="0.25">
      <c r="A9" s="1">
        <v>42398</v>
      </c>
      <c r="B9" s="2" t="s">
        <v>0</v>
      </c>
      <c r="C9" s="3" t="s">
        <v>17</v>
      </c>
      <c r="D9" s="3" t="s">
        <v>23</v>
      </c>
      <c r="E9" s="4">
        <v>90</v>
      </c>
      <c r="F9" s="4"/>
    </row>
    <row r="10" spans="1:6" x14ac:dyDescent="0.25">
      <c r="A10" s="1">
        <v>42418</v>
      </c>
      <c r="B10" s="2" t="s">
        <v>0</v>
      </c>
      <c r="C10" s="3" t="s">
        <v>24</v>
      </c>
      <c r="D10" s="3" t="s">
        <v>25</v>
      </c>
      <c r="E10" s="4">
        <v>125</v>
      </c>
      <c r="F10" s="4"/>
    </row>
    <row r="11" spans="1:6" x14ac:dyDescent="0.25">
      <c r="A11" s="1">
        <v>42507</v>
      </c>
      <c r="B11" s="2" t="s">
        <v>0</v>
      </c>
      <c r="C11" s="3" t="s">
        <v>17</v>
      </c>
      <c r="D11" s="3" t="s">
        <v>42</v>
      </c>
      <c r="E11" s="4">
        <v>14.84</v>
      </c>
    </row>
    <row r="12" spans="1:6" x14ac:dyDescent="0.25">
      <c r="A12" s="1">
        <v>42520</v>
      </c>
      <c r="B12" s="2" t="s">
        <v>0</v>
      </c>
      <c r="C12" s="3" t="s">
        <v>17</v>
      </c>
      <c r="D12" s="3" t="s">
        <v>27</v>
      </c>
      <c r="E12" s="4">
        <v>500</v>
      </c>
      <c r="F12" s="4"/>
    </row>
    <row r="13" spans="1:6" x14ac:dyDescent="0.25">
      <c r="A13" s="18">
        <v>42822</v>
      </c>
      <c r="B13" s="2" t="s">
        <v>0</v>
      </c>
      <c r="C13" s="3" t="s">
        <v>17</v>
      </c>
      <c r="D13" s="3" t="s">
        <v>42</v>
      </c>
      <c r="E13" s="4">
        <v>96</v>
      </c>
    </row>
    <row r="14" spans="1:6" x14ac:dyDescent="0.25">
      <c r="A14" s="18">
        <v>42878</v>
      </c>
      <c r="B14" s="2" t="s">
        <v>0</v>
      </c>
      <c r="C14" s="3" t="s">
        <v>17</v>
      </c>
      <c r="D14" s="3" t="s">
        <v>42</v>
      </c>
      <c r="E14" s="4">
        <v>16</v>
      </c>
    </row>
    <row r="15" spans="1:6" x14ac:dyDescent="0.25">
      <c r="A15" s="1">
        <v>42893</v>
      </c>
      <c r="B15" s="2" t="s">
        <v>0</v>
      </c>
      <c r="C15" s="3" t="s">
        <v>17</v>
      </c>
      <c r="D15" s="3" t="s">
        <v>50</v>
      </c>
      <c r="E15" s="4">
        <v>500</v>
      </c>
      <c r="F15" s="4"/>
    </row>
    <row r="16" spans="1:6" x14ac:dyDescent="0.25">
      <c r="A16" s="1">
        <v>42893</v>
      </c>
      <c r="B16" s="2" t="s">
        <v>0</v>
      </c>
      <c r="C16" s="3" t="s">
        <v>17</v>
      </c>
      <c r="D16" s="3" t="s">
        <v>51</v>
      </c>
      <c r="E16" s="4">
        <v>767.18</v>
      </c>
      <c r="F16" s="4"/>
    </row>
    <row r="17" spans="1:7" x14ac:dyDescent="0.25">
      <c r="A17" s="18">
        <v>43164</v>
      </c>
      <c r="B17" s="2" t="s">
        <v>0</v>
      </c>
      <c r="C17" s="3" t="s">
        <v>17</v>
      </c>
      <c r="D17" s="3" t="s">
        <v>42</v>
      </c>
      <c r="E17" s="4">
        <v>96</v>
      </c>
    </row>
    <row r="18" spans="1:7" x14ac:dyDescent="0.25">
      <c r="A18" s="18">
        <v>43227</v>
      </c>
      <c r="B18" s="2" t="s">
        <v>0</v>
      </c>
      <c r="C18" s="3" t="s">
        <v>17</v>
      </c>
      <c r="D18" s="3" t="s">
        <v>42</v>
      </c>
      <c r="E18" s="4">
        <v>16</v>
      </c>
    </row>
    <row r="19" spans="1:7" x14ac:dyDescent="0.25">
      <c r="A19" s="1"/>
      <c r="B19" s="7"/>
      <c r="C19" s="3"/>
      <c r="D19" s="3"/>
      <c r="E19" s="4"/>
      <c r="F19" s="4"/>
    </row>
    <row r="20" spans="1:7" x14ac:dyDescent="0.25">
      <c r="A20" s="1"/>
      <c r="B20" s="7"/>
      <c r="C20" s="3"/>
      <c r="D20" s="3"/>
      <c r="E20" s="4"/>
      <c r="F20" s="4"/>
    </row>
    <row r="21" spans="1:7" x14ac:dyDescent="0.25">
      <c r="A21" s="1"/>
      <c r="B21" s="2"/>
      <c r="C21" s="3"/>
      <c r="D21" s="3"/>
      <c r="E21" s="4"/>
      <c r="F21" s="4"/>
    </row>
    <row r="22" spans="1:7" x14ac:dyDescent="0.25">
      <c r="A22" s="1"/>
      <c r="B22" s="7"/>
      <c r="C22" s="3"/>
      <c r="D22" s="3"/>
      <c r="E22" s="4"/>
      <c r="F22" s="4"/>
    </row>
    <row r="23" spans="1:7" x14ac:dyDescent="0.25">
      <c r="A23" s="1"/>
      <c r="B23" s="2"/>
      <c r="C23" s="3"/>
      <c r="D23" s="3"/>
      <c r="E23" s="4"/>
      <c r="F23" s="4"/>
    </row>
    <row r="24" spans="1:7" x14ac:dyDescent="0.25">
      <c r="A24" s="18"/>
      <c r="B24" s="2"/>
      <c r="C24" s="3"/>
      <c r="D24" s="3"/>
      <c r="E24" s="4"/>
      <c r="F24" s="4"/>
    </row>
    <row r="25" spans="1:7" x14ac:dyDescent="0.25">
      <c r="A25" s="1"/>
      <c r="B25" s="2"/>
      <c r="C25" s="3"/>
      <c r="D25" s="3"/>
      <c r="E25" s="4"/>
      <c r="F25" s="4"/>
    </row>
    <row r="26" spans="1:7" x14ac:dyDescent="0.25">
      <c r="E26" s="4">
        <f>SUM(E3:E25)</f>
        <v>2864.02</v>
      </c>
      <c r="F26" s="4">
        <f>SUM(F3:F25)</f>
        <v>100</v>
      </c>
      <c r="G26" s="4">
        <f>+E26-F26</f>
        <v>2764.02</v>
      </c>
    </row>
  </sheetData>
  <autoFilter ref="A2:G24" xr:uid="{00000000-0009-0000-0000-000004000000}"/>
  <sortState xmlns:xlrd2="http://schemas.microsoft.com/office/spreadsheetml/2017/richdata2" ref="A3:F18">
    <sortCondition ref="A3:A18"/>
  </sortState>
  <pageMargins left="0.11811023622047245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9"/>
  <sheetViews>
    <sheetView workbookViewId="0">
      <selection activeCell="C2" sqref="C2"/>
    </sheetView>
  </sheetViews>
  <sheetFormatPr baseColWidth="10" defaultRowHeight="15" x14ac:dyDescent="0.25"/>
  <cols>
    <col min="2" max="2" width="9.5703125" customWidth="1"/>
    <col min="4" max="4" width="35" customWidth="1"/>
    <col min="5" max="5" width="5.7109375" customWidth="1"/>
  </cols>
  <sheetData>
    <row r="1" spans="1:6" ht="15.75" x14ac:dyDescent="0.25">
      <c r="A1" s="8" t="s">
        <v>39</v>
      </c>
      <c r="C1" s="11">
        <f>+F29</f>
        <v>17404.75</v>
      </c>
    </row>
    <row r="3" spans="1:6" x14ac:dyDescent="0.25">
      <c r="A3" s="1">
        <v>41919</v>
      </c>
      <c r="B3" s="2" t="s">
        <v>31</v>
      </c>
      <c r="C3" s="3" t="s">
        <v>24</v>
      </c>
      <c r="D3" s="3" t="s">
        <v>32</v>
      </c>
      <c r="E3" s="4"/>
      <c r="F3" s="4">
        <v>700</v>
      </c>
    </row>
    <row r="4" spans="1:6" x14ac:dyDescent="0.25">
      <c r="A4" s="1">
        <v>41919</v>
      </c>
      <c r="B4" s="2" t="s">
        <v>31</v>
      </c>
      <c r="C4" s="3" t="s">
        <v>24</v>
      </c>
      <c r="D4" s="3" t="s">
        <v>33</v>
      </c>
      <c r="E4" s="4"/>
      <c r="F4" s="4">
        <v>2000</v>
      </c>
    </row>
    <row r="5" spans="1:6" x14ac:dyDescent="0.25">
      <c r="A5" s="1">
        <v>41968</v>
      </c>
      <c r="B5" s="2" t="s">
        <v>31</v>
      </c>
      <c r="C5" s="3" t="s">
        <v>24</v>
      </c>
      <c r="D5" s="3" t="s">
        <v>34</v>
      </c>
      <c r="E5" s="4"/>
      <c r="F5" s="4">
        <v>156.47</v>
      </c>
    </row>
    <row r="6" spans="1:6" x14ac:dyDescent="0.25">
      <c r="A6" s="1">
        <v>42074</v>
      </c>
      <c r="B6" s="2" t="s">
        <v>31</v>
      </c>
      <c r="C6" s="3" t="s">
        <v>24</v>
      </c>
      <c r="D6" s="3" t="s">
        <v>35</v>
      </c>
      <c r="E6" s="4"/>
      <c r="F6" s="4">
        <v>175.92</v>
      </c>
    </row>
    <row r="7" spans="1:6" x14ac:dyDescent="0.25">
      <c r="A7" s="1">
        <v>42185</v>
      </c>
      <c r="B7" s="2" t="s">
        <v>31</v>
      </c>
      <c r="C7" s="3" t="s">
        <v>24</v>
      </c>
      <c r="D7" s="3" t="s">
        <v>32</v>
      </c>
      <c r="E7" s="4"/>
      <c r="F7" s="4">
        <v>700</v>
      </c>
    </row>
    <row r="8" spans="1:6" x14ac:dyDescent="0.25">
      <c r="A8" s="1">
        <v>42374</v>
      </c>
      <c r="B8" s="2" t="s">
        <v>31</v>
      </c>
      <c r="C8" s="3" t="s">
        <v>24</v>
      </c>
      <c r="D8" s="3" t="s">
        <v>36</v>
      </c>
      <c r="E8" s="4"/>
      <c r="F8" s="4">
        <v>500</v>
      </c>
    </row>
    <row r="9" spans="1:6" x14ac:dyDescent="0.25">
      <c r="A9" s="1">
        <v>42387</v>
      </c>
      <c r="B9" s="2" t="s">
        <v>31</v>
      </c>
      <c r="C9" s="3" t="s">
        <v>24</v>
      </c>
      <c r="D9" s="3" t="s">
        <v>37</v>
      </c>
      <c r="E9" s="12"/>
      <c r="F9" s="4">
        <v>400</v>
      </c>
    </row>
    <row r="10" spans="1:6" x14ac:dyDescent="0.25">
      <c r="A10" s="1">
        <v>42398</v>
      </c>
      <c r="B10" s="2" t="s">
        <v>31</v>
      </c>
      <c r="C10" s="3" t="s">
        <v>24</v>
      </c>
      <c r="D10" s="3" t="s">
        <v>38</v>
      </c>
      <c r="E10" s="4"/>
      <c r="F10" s="4">
        <v>90</v>
      </c>
    </row>
    <row r="11" spans="1:6" x14ac:dyDescent="0.25">
      <c r="A11" s="1">
        <v>42466</v>
      </c>
      <c r="B11" s="7" t="s">
        <v>31</v>
      </c>
      <c r="C11" s="3" t="s">
        <v>24</v>
      </c>
      <c r="D11" s="3" t="s">
        <v>33</v>
      </c>
      <c r="E11" s="4"/>
      <c r="F11" s="4">
        <v>1000</v>
      </c>
    </row>
    <row r="12" spans="1:6" x14ac:dyDescent="0.25">
      <c r="A12" s="1">
        <v>42529</v>
      </c>
      <c r="B12" s="2" t="s">
        <v>31</v>
      </c>
      <c r="C12" s="3" t="s">
        <v>24</v>
      </c>
      <c r="D12" s="3" t="s">
        <v>33</v>
      </c>
      <c r="E12" s="4"/>
      <c r="F12" s="4">
        <v>1000</v>
      </c>
    </row>
    <row r="13" spans="1:6" x14ac:dyDescent="0.25">
      <c r="A13" s="1">
        <v>42586</v>
      </c>
      <c r="B13" s="2" t="s">
        <v>31</v>
      </c>
      <c r="C13" s="3" t="s">
        <v>24</v>
      </c>
      <c r="D13" s="3" t="s">
        <v>55</v>
      </c>
      <c r="E13" s="4"/>
      <c r="F13" s="4">
        <v>10</v>
      </c>
    </row>
    <row r="14" spans="1:6" x14ac:dyDescent="0.25">
      <c r="A14" s="1">
        <v>42650</v>
      </c>
      <c r="B14" s="2" t="s">
        <v>31</v>
      </c>
      <c r="C14" s="3" t="s">
        <v>24</v>
      </c>
      <c r="D14" s="3" t="s">
        <v>67</v>
      </c>
      <c r="E14" s="4"/>
      <c r="F14" s="4">
        <v>35.71</v>
      </c>
    </row>
    <row r="15" spans="1:6" x14ac:dyDescent="0.25">
      <c r="A15" s="1">
        <v>42689</v>
      </c>
      <c r="B15" s="7" t="s">
        <v>31</v>
      </c>
      <c r="C15" s="3" t="s">
        <v>24</v>
      </c>
      <c r="D15" s="3" t="s">
        <v>56</v>
      </c>
      <c r="E15" s="4"/>
      <c r="F15" s="4">
        <v>159</v>
      </c>
    </row>
    <row r="16" spans="1:6" x14ac:dyDescent="0.25">
      <c r="A16" s="1">
        <v>42697</v>
      </c>
      <c r="B16" s="7" t="s">
        <v>31</v>
      </c>
      <c r="C16" s="3" t="s">
        <v>24</v>
      </c>
      <c r="D16" s="3" t="s">
        <v>57</v>
      </c>
      <c r="E16" s="4"/>
      <c r="F16" s="4">
        <v>161.72</v>
      </c>
    </row>
    <row r="17" spans="1:6" x14ac:dyDescent="0.25">
      <c r="A17" s="1">
        <v>42888</v>
      </c>
      <c r="B17" s="7" t="s">
        <v>31</v>
      </c>
      <c r="C17" s="3" t="s">
        <v>17</v>
      </c>
      <c r="D17" s="17" t="s">
        <v>58</v>
      </c>
      <c r="E17" s="4"/>
      <c r="F17" s="4">
        <v>767.18</v>
      </c>
    </row>
    <row r="18" spans="1:6" x14ac:dyDescent="0.25">
      <c r="A18" s="1">
        <v>42920</v>
      </c>
      <c r="B18" s="7" t="s">
        <v>31</v>
      </c>
      <c r="C18" s="3" t="s">
        <v>24</v>
      </c>
      <c r="D18" s="3" t="s">
        <v>36</v>
      </c>
      <c r="E18" s="4"/>
      <c r="F18" s="4">
        <v>1000</v>
      </c>
    </row>
    <row r="19" spans="1:6" x14ac:dyDescent="0.25">
      <c r="A19" s="1">
        <v>42934</v>
      </c>
      <c r="B19" s="7" t="s">
        <v>31</v>
      </c>
      <c r="C19" s="3" t="s">
        <v>24</v>
      </c>
      <c r="D19" s="3" t="s">
        <v>33</v>
      </c>
      <c r="E19" s="4"/>
      <c r="F19" s="4">
        <v>1000</v>
      </c>
    </row>
    <row r="20" spans="1:6" x14ac:dyDescent="0.25">
      <c r="A20" s="1">
        <v>42976</v>
      </c>
      <c r="B20" s="7" t="s">
        <v>31</v>
      </c>
      <c r="C20" s="3" t="s">
        <v>24</v>
      </c>
      <c r="D20" s="3" t="s">
        <v>33</v>
      </c>
      <c r="E20" s="4"/>
      <c r="F20" s="4">
        <v>1000</v>
      </c>
    </row>
    <row r="21" spans="1:6" x14ac:dyDescent="0.25">
      <c r="A21" s="1">
        <v>42984</v>
      </c>
      <c r="B21" s="7" t="s">
        <v>31</v>
      </c>
      <c r="C21" s="3" t="s">
        <v>24</v>
      </c>
      <c r="D21" t="s">
        <v>32</v>
      </c>
      <c r="E21" s="4"/>
      <c r="F21" s="4">
        <v>700</v>
      </c>
    </row>
    <row r="22" spans="1:6" x14ac:dyDescent="0.25">
      <c r="A22" s="1">
        <v>43032</v>
      </c>
      <c r="B22" s="7" t="s">
        <v>31</v>
      </c>
      <c r="C22" s="3" t="s">
        <v>24</v>
      </c>
      <c r="D22" s="3" t="s">
        <v>33</v>
      </c>
      <c r="E22" s="4"/>
      <c r="F22" s="4">
        <v>1000</v>
      </c>
    </row>
    <row r="23" spans="1:6" x14ac:dyDescent="0.25">
      <c r="A23" s="1">
        <v>43140</v>
      </c>
      <c r="B23" s="7" t="s">
        <v>31</v>
      </c>
      <c r="C23" s="3" t="s">
        <v>24</v>
      </c>
      <c r="D23" s="3" t="s">
        <v>36</v>
      </c>
      <c r="E23" s="4"/>
      <c r="F23" s="4">
        <v>500</v>
      </c>
    </row>
    <row r="24" spans="1:6" x14ac:dyDescent="0.25">
      <c r="A24" s="1">
        <v>43238</v>
      </c>
      <c r="B24" s="7" t="s">
        <v>31</v>
      </c>
      <c r="C24" s="3" t="s">
        <v>24</v>
      </c>
      <c r="D24" s="3" t="s">
        <v>32</v>
      </c>
      <c r="E24" s="4"/>
      <c r="F24" s="4">
        <v>700</v>
      </c>
    </row>
    <row r="25" spans="1:6" x14ac:dyDescent="0.25">
      <c r="A25" s="1">
        <v>43270</v>
      </c>
      <c r="B25" s="7" t="s">
        <v>31</v>
      </c>
      <c r="C25" s="3" t="s">
        <v>24</v>
      </c>
      <c r="D25" s="3" t="s">
        <v>33</v>
      </c>
      <c r="E25" s="4"/>
      <c r="F25" s="4">
        <v>2000</v>
      </c>
    </row>
    <row r="26" spans="1:6" x14ac:dyDescent="0.25">
      <c r="A26" s="1">
        <v>43279</v>
      </c>
      <c r="B26" s="7" t="s">
        <v>31</v>
      </c>
      <c r="C26" s="3" t="s">
        <v>24</v>
      </c>
      <c r="D26" s="3" t="s">
        <v>37</v>
      </c>
      <c r="E26" s="4"/>
      <c r="F26" s="4">
        <v>400</v>
      </c>
    </row>
    <row r="27" spans="1:6" x14ac:dyDescent="0.25">
      <c r="A27" s="1">
        <v>43395</v>
      </c>
      <c r="B27" s="7" t="s">
        <v>31</v>
      </c>
      <c r="C27" s="3" t="s">
        <v>52</v>
      </c>
      <c r="D27" s="3" t="s">
        <v>59</v>
      </c>
      <c r="E27" s="4"/>
      <c r="F27" s="4">
        <v>1000</v>
      </c>
    </row>
    <row r="28" spans="1:6" x14ac:dyDescent="0.25">
      <c r="A28" s="1">
        <v>43432</v>
      </c>
      <c r="B28" s="7" t="s">
        <v>31</v>
      </c>
      <c r="C28" s="3" t="s">
        <v>24</v>
      </c>
      <c r="D28" s="3" t="s">
        <v>60</v>
      </c>
      <c r="E28" s="4"/>
      <c r="F28" s="4">
        <v>248.75</v>
      </c>
    </row>
    <row r="29" spans="1:6" x14ac:dyDescent="0.25">
      <c r="F29" s="4">
        <f>SUM(F3:F28)</f>
        <v>17404.75</v>
      </c>
    </row>
  </sheetData>
  <autoFilter ref="A2:F28" xr:uid="{00000000-0009-0000-0000-000005000000}"/>
  <sortState xmlns:xlrd2="http://schemas.microsoft.com/office/spreadsheetml/2017/richdata2" ref="A3:F28">
    <sortCondition ref="A3:A28"/>
  </sortState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</vt:lpstr>
      <vt:lpstr>gts financieros</vt:lpstr>
      <vt:lpstr>viajes</vt:lpstr>
      <vt:lpstr>conferencia</vt:lpstr>
      <vt:lpstr>otros gtos</vt:lpstr>
      <vt:lpstr>ingresos</vt:lpstr>
    </vt:vector>
  </TitlesOfParts>
  <Company>BSCH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N00000</dc:creator>
  <cp:lastModifiedBy>Quim Boix</cp:lastModifiedBy>
  <cp:lastPrinted>2016-07-14T21:14:54Z</cp:lastPrinted>
  <dcterms:created xsi:type="dcterms:W3CDTF">2016-07-14T20:04:55Z</dcterms:created>
  <dcterms:modified xsi:type="dcterms:W3CDTF">2019-02-13T18:27:19Z</dcterms:modified>
</cp:coreProperties>
</file>